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630" windowWidth="27795" windowHeight="11790"/>
  </bookViews>
  <sheets>
    <sheet name="Лист3" sheetId="3" r:id="rId1"/>
  </sheets>
  <definedNames>
    <definedName name="_xlnm._FilterDatabase" localSheetId="0" hidden="1">Лист3!$A$16:$E$59</definedName>
    <definedName name="_xlnm.Print_Titles" localSheetId="0">Лист3!$10:$10</definedName>
  </definedNames>
  <calcPr calcId="144525"/>
</workbook>
</file>

<file path=xl/calcChain.xml><?xml version="1.0" encoding="utf-8"?>
<calcChain xmlns="http://schemas.openxmlformats.org/spreadsheetml/2006/main">
  <c r="E83" i="3" l="1"/>
  <c r="E79" i="3"/>
  <c r="E70" i="3"/>
  <c r="E69" i="3"/>
  <c r="E66" i="3"/>
  <c r="E63" i="3"/>
  <c r="E64" i="3" s="1"/>
  <c r="E67" i="3" s="1"/>
  <c r="E62" i="3"/>
  <c r="E60" i="3"/>
  <c r="E53" i="3"/>
  <c r="E49" i="3"/>
  <c r="E34" i="3"/>
  <c r="E33" i="3"/>
  <c r="E22" i="3"/>
  <c r="E18" i="3"/>
  <c r="E48" i="3" s="1"/>
  <c r="E14" i="3"/>
  <c r="E68" i="3" l="1"/>
  <c r="E32" i="3"/>
  <c r="E55" i="3"/>
  <c r="E61" i="3" s="1"/>
  <c r="E65" i="3" s="1"/>
  <c r="E19" i="3"/>
  <c r="E24" i="3"/>
  <c r="E21" i="3" l="1"/>
  <c r="E27" i="3"/>
  <c r="E28" i="3" s="1"/>
  <c r="E29" i="3" s="1"/>
  <c r="E30" i="3" s="1"/>
  <c r="E25" i="3"/>
  <c r="E26" i="3" s="1"/>
  <c r="E35" i="3"/>
  <c r="E31" i="3"/>
</calcChain>
</file>

<file path=xl/sharedStrings.xml><?xml version="1.0" encoding="utf-8"?>
<sst xmlns="http://schemas.openxmlformats.org/spreadsheetml/2006/main" count="177" uniqueCount="108">
  <si>
    <t>Наименование медицинской организации</t>
  </si>
  <si>
    <t>Фельдшерский, фельдшерско-акушерский пункт, обслуживающий до 100 жителей</t>
  </si>
  <si>
    <t>ФАП ОГБУЗ "Облученская районная больница" с. Заречное</t>
  </si>
  <si>
    <t>ФАП ОГБУЗ "Октябрьская центральная районная больница" с. Доброе</t>
  </si>
  <si>
    <t>ФАП ОГБУЗ "Октябрьская центральная районная больница" с. Ручейки</t>
  </si>
  <si>
    <t>ФАП ОГБУЗ "Теплоозерская центральная районная больница" с. Семисточный</t>
  </si>
  <si>
    <t>ФАП ОГБУЗ "Облученская районная больница" с. Пашково</t>
  </si>
  <si>
    <t>ФАП ОГБУЗ "Октябрьская центральная районная больница" с. Пузино</t>
  </si>
  <si>
    <t>ФАП ОГБУЗ "Октябрьская центральная районная больница" с. Самара</t>
  </si>
  <si>
    <t>ФАП ОГБУЗ "Октябрьская центральная районная больница" с. Садовое</t>
  </si>
  <si>
    <t>ФАП ОГБУЗ "Октябрьская центральная районная больница" с. Полевое</t>
  </si>
  <si>
    <t>ФАП ОГБУЗ "Смидовичская районная больница" с. АУР</t>
  </si>
  <si>
    <t>ФАП ОГБУЗ "Смидовичская районная больница" с. Песчаное</t>
  </si>
  <si>
    <t>ФАП ОГБУЗ "Николаевская районная больница" с. Даниловка</t>
  </si>
  <si>
    <t>ФАП ОГБУЗ "Николаевская районная больница" с. Ключевое</t>
  </si>
  <si>
    <t>ФАП ОГБУЗ "Валдгеймская центральная районная больница" с. Раздольное</t>
  </si>
  <si>
    <t>ФАП ОГБУЗ "Валдгеймская центральная районная больница" с. Пронькино</t>
  </si>
  <si>
    <t>ФАП ОГБУЗ "Валдгеймская центральная районная больница" с. Русская Поляна</t>
  </si>
  <si>
    <t>ФАП ОГБУЗ "Валдгеймская центральная районная больница" с. Петровка</t>
  </si>
  <si>
    <t>ФАП ОГБУЗ "Валдгеймская центральная районная больница" с. Надеждинское</t>
  </si>
  <si>
    <t>ФАП ОГБУЗ "Валдгеймская центральная районная больница" с. Кирга</t>
  </si>
  <si>
    <t>ФАП ОГБУЗ "Валдгеймская центральная районная больница" с. Красивое</t>
  </si>
  <si>
    <t>ФАП ОГБУЗ "Валдгеймская центральная районная больница" с. Казанка</t>
  </si>
  <si>
    <t>ФАП ОГБУЗ "Валдгеймская центральная районная больница" с. Алексеевка</t>
  </si>
  <si>
    <t>ФАП ОГБУЗ "Валдгеймская центральная районная больница" с. Птичник</t>
  </si>
  <si>
    <t>Фельдшерский, фельдшерско-акушерский пункт, обслуживающий свыше 2000 жителей</t>
  </si>
  <si>
    <t>ФАП ОГБУЗ "Областная больница" 13 км</t>
  </si>
  <si>
    <t>ФАП ОГБУЗ "Областная больница" 10 км</t>
  </si>
  <si>
    <t>Всего</t>
  </si>
  <si>
    <t>не соответствует приказу Министерства здравоохранения Российской Федерации</t>
  </si>
  <si>
    <t>ФАП ОГБУЗ "Ленинская центральная районная больница" с. Нижнеленинское</t>
  </si>
  <si>
    <t>ФАП ОГБУЗ "Ленинская центральная районная больница" с. Преображеновка</t>
  </si>
  <si>
    <t>ФАП ОГБУЗ "Ленинская центральная районная больница" с. Новое</t>
  </si>
  <si>
    <t>ФАП ОГБУЗ "Ленинская центральная районная больница" с. Воскресеновка</t>
  </si>
  <si>
    <t>ФАП ОГБУЗ "Ленинская центральная районная больница" с. Калинино</t>
  </si>
  <si>
    <t>ФАП ОГБУЗ "Ленинская центральная районная больница" микрорайон Селькохозяйственной техники</t>
  </si>
  <si>
    <t>ФАП ОГБУЗ "Ленинская центральная районная больница" с. Башмак</t>
  </si>
  <si>
    <t>ФАП ОГБУЗ "Ленинская центральная районная больница" с. Венцелево</t>
  </si>
  <si>
    <t>ФАП ОГБУЗ "Ленинская центральная районная больница" с. Горное</t>
  </si>
  <si>
    <t>ФАП ОГБУЗ "Ленинская центральная районная больница" с. Кирово</t>
  </si>
  <si>
    <t>ФАП ОГБУЗ "Ленинская центральная районная больница" с. Дежнево</t>
  </si>
  <si>
    <t>соответствует приказу Министерства здравоохранения Российской Федерации</t>
  </si>
  <si>
    <t xml:space="preserve"> соответствует приказу Министерства здравоохранения Российской Федерации</t>
  </si>
  <si>
    <t>ФАП ОГБУЗ "Ленинская центральная районная больница" с. Целинное</t>
  </si>
  <si>
    <t>Фельдшерский, фельдшерско-акушерский пункт, обслуживающий от 100 до 900 жителей</t>
  </si>
  <si>
    <t>ФАП ОГБУЗ "Валдгеймская центральная районная больница" с. Опытное поле</t>
  </si>
  <si>
    <t>Фельдшерский, фельдшерско-акушерский пункт, обслуживающий от 900 до 1500 жителей</t>
  </si>
  <si>
    <t>ФАП ОГБУЗ "Николаевская районная больница" с. Камышовка</t>
  </si>
  <si>
    <t>ФАП ОГБУЗ "Облученская районная больница" с. Башурово</t>
  </si>
  <si>
    <t>ФАП ОГБУЗ "Октябрьская центральная районная больница" с. Озерное</t>
  </si>
  <si>
    <t>ФАП ОГБУЗ "Ленинская центральная районная больница" с. Новотроицкое</t>
  </si>
  <si>
    <t>ФАП ОГБУЗ "Валдгеймская центральная районная больница" с. Желтый Яр</t>
  </si>
  <si>
    <t>ФАП ОГБУЗ "Октябрьская центральная районная больница" с. Нагибово</t>
  </si>
  <si>
    <t>ФАП ОГБУЗ "Теплоозерская центральная районная больница" с. Будукан</t>
  </si>
  <si>
    <t>ФАП ОГБУЗ "Теплоозерская центральная районная больница" с. Лондоко</t>
  </si>
  <si>
    <t xml:space="preserve">Перечень фельдшерско-акушерских пунктов (ФАП) с указанием диапазона численности обслуживаемого населения в соответствии с Территориальной программой государственных гарантий бесплатного оказания гражданам  Российской Федерации на территории Еврейской автономной области медицинской помощи на 2022 год и на плановый период 2023 и 2024 годов, годового размера финансового обеспечения, а также о соответствии/несоответствии ФАП требованиям, установленным положением об организации оказания первичной медико-санитарной помощи взрослому населению </t>
  </si>
  <si>
    <t>к Тарифному соглашению в системе ОМС ЕАО на 2022 год</t>
  </si>
  <si>
    <t>от "04" февраля 2022 года</t>
  </si>
  <si>
    <t>Коэффициент специфики</t>
  </si>
  <si>
    <t>*</t>
  </si>
  <si>
    <t>Тип ФАП</t>
  </si>
  <si>
    <t>Размер финансового обеспечения, тыс. рублей</t>
  </si>
  <si>
    <t>х</t>
  </si>
  <si>
    <t>Соответствие/несоответствие требованиям, установленным положением об организации оказания первичной медико-санитарной помощи взрослому населению</t>
  </si>
  <si>
    <t xml:space="preserve"> с 28.04.2022 соответствует приказу Министерства здравоохранения Российской Федерации</t>
  </si>
  <si>
    <t>с 01.01.2022 по 20.01.2022 соответствовал приказу Министерства здравоохранения Российской Федерации</t>
  </si>
  <si>
    <t>с 21.01.2022 по 27.04.2022 не соответствовал приказу Министерства здравоохранения Российской Федерации</t>
  </si>
  <si>
    <t>**</t>
  </si>
  <si>
    <t>*- приказом Министерства здравоохранения и социального развития России от 15.05.2012 № 543н "Об утверждении Положения об организации оказания первичной медико-санитарной помощи взрослому населению" требований для ФАП, обслуживающих до 100 жителей и свыше  2000 жителей, не установлено</t>
  </si>
  <si>
    <t>** - коэффициент специфики не установлен, так как медицинская помощь в ФАП не оказывалась в связи с отсутствием фельдшера, ФАП не финансировался</t>
  </si>
  <si>
    <t xml:space="preserve">            1 196,36***</t>
  </si>
  <si>
    <t>Приложение № 13</t>
  </si>
  <si>
    <t>ФАП ОГБУЗ "Облученская районная больница" с. Радде</t>
  </si>
  <si>
    <t>c 12.07.2022  соответствует приказу Министерства здравоохранения Российской Федерации</t>
  </si>
  <si>
    <t>772,28***</t>
  </si>
  <si>
    <t>с 01.01.2022 по 30.06.2022 соответствовал приказу Министерства здравоохранения Российской Федерации</t>
  </si>
  <si>
    <t>с 01.01.2022 по 27.05.2022 соответствовал приказу Министерства здравоохранения Российской Федерации</t>
  </si>
  <si>
    <t>656,21***</t>
  </si>
  <si>
    <t>с 28.05.2022 не соответствует приказу Министерства здравоохранения Российской Федерации</t>
  </si>
  <si>
    <t>ФАП ОГБУЗ "Николаевская районная больница" с. им.Тельмана</t>
  </si>
  <si>
    <t>с 21.06.2022 соответствует приказу Министерства здравоохранения Российской Федерации</t>
  </si>
  <si>
    <t xml:space="preserve"> 1 371,93***</t>
  </si>
  <si>
    <t xml:space="preserve">                  1 303,5***</t>
  </si>
  <si>
    <t>с 01.07.2022 по 11.09.2022 не соответствовал приказу Министерства здравоохранения Российской Федерации</t>
  </si>
  <si>
    <t>с 12.09.2022 соответствует приказу Министерства здравоохранения Российской Федерации</t>
  </si>
  <si>
    <t>с 01.01.2022 по 17.10.2022 не соответствовал приказу Министерства здравоохранения Российской Федерации</t>
  </si>
  <si>
    <t>с 01.01.2022 по 17.10.2022 соответствовал приказу Министерства здравоохранения Российской Федерации</t>
  </si>
  <si>
    <t>ФАП ОГБУЗ "Валдгеймская центральная районная больница" с. Головино</t>
  </si>
  <si>
    <t>с 14.11.2022 не соответствует приказу Министерства здравоохранения Российской Федерации</t>
  </si>
  <si>
    <t xml:space="preserve">                  128,56***</t>
  </si>
  <si>
    <r>
      <t xml:space="preserve">(в ред. </t>
    </r>
    <r>
      <rPr>
        <i/>
        <sz val="12"/>
        <color rgb="FF993366"/>
        <rFont val="Times New Roman"/>
        <family val="1"/>
        <charset val="204"/>
      </rPr>
      <t>Дополнительного соглашения № 8 от 23.12.2022</t>
    </r>
    <r>
      <rPr>
        <sz val="12"/>
        <rFont val="Times New Roman"/>
        <family val="1"/>
        <charset val="204"/>
      </rPr>
      <t>)</t>
    </r>
  </si>
  <si>
    <t xml:space="preserve">                915,12***</t>
  </si>
  <si>
    <t xml:space="preserve"> с 18.10.2022 по 30.11.2022 не соответствовал приказу Министерства здравоохранения Российской Федерации</t>
  </si>
  <si>
    <t>с 01.12.2022 соответствует приказу Министерства здравоохранения Российской Федерации</t>
  </si>
  <si>
    <t xml:space="preserve">               1 432,95***</t>
  </si>
  <si>
    <t>с 01.01.2022 по 01.12.2022 не соответствовал приказу Министерства здравоохранения Российской Федерации</t>
  </si>
  <si>
    <t xml:space="preserve">                 969,59***</t>
  </si>
  <si>
    <t>с 02.12.2022 по 04.12.2022 не соответствовал приказу Министерства здравоохранения Российской Федерации</t>
  </si>
  <si>
    <t>с 05.12.2022 не соответствует приказу Министерства здравоохранения Российской Федерации</t>
  </si>
  <si>
    <t>ФАП ОГБУЗ "Октябрьская центральная районная больница" с. Луговое</t>
  </si>
  <si>
    <t>с 07.12.2022 не соответствует приказу Министерства здравоохранения Российской Федерации</t>
  </si>
  <si>
    <t xml:space="preserve">                   66,96***</t>
  </si>
  <si>
    <t>с 01.01.2022 по 06.12.2022 соответствовал приказу Министерства здравоохранения Российской Федерации</t>
  </si>
  <si>
    <t xml:space="preserve">                 1 517,77***</t>
  </si>
  <si>
    <t>29 соответствуют/ 14 не соответствуют</t>
  </si>
  <si>
    <t xml:space="preserve">               2 404,41***</t>
  </si>
  <si>
    <t>2 соответствуют/ 1 не соответствует</t>
  </si>
  <si>
    <t>*** - указан средневзвешенный размер финансового обеспечения в расчете на год".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</si>
</sst>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_р_._-;\-* #,##0.00_р_._-;_-* &quot;-&quot;??_р_._-;_-@_-"/>
  </numFmts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C00000"/>
      <name val="Times New Roman"/>
      <family val="1"/>
      <charset val="204"/>
    </font>
    <font>
      <i/>
      <sz val="12"/>
      <color rgb="FF993366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2" fillId="0" borderId="0" applyFont="0" applyFill="0" applyBorder="0" applyAlignment="0" applyProtection="0"/>
    <xf numFmtId="0" fontId="2" fillId="0" borderId="0"/>
  </cellStyleXfs>
  <cellXfs count="47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164" fontId="5" fillId="0" borderId="1" xfId="1" applyFont="1" applyBorder="1" applyAlignment="1">
      <alignment horizontal="center" vertical="center"/>
    </xf>
    <xf numFmtId="0" fontId="4" fillId="0" borderId="1" xfId="0" applyFont="1" applyBorder="1"/>
    <xf numFmtId="0" fontId="4" fillId="0" borderId="1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5" fillId="0" borderId="0" xfId="0" applyFont="1"/>
    <xf numFmtId="164" fontId="4" fillId="0" borderId="4" xfId="0" applyNumberFormat="1" applyFont="1" applyBorder="1"/>
    <xf numFmtId="0" fontId="5" fillId="0" borderId="5" xfId="0" applyFont="1" applyBorder="1" applyAlignment="1">
      <alignment horizontal="center" vertical="center" wrapText="1"/>
    </xf>
    <xf numFmtId="0" fontId="4" fillId="0" borderId="4" xfId="0" applyFont="1" applyBorder="1"/>
    <xf numFmtId="0" fontId="4" fillId="0" borderId="5" xfId="0" applyFont="1" applyBorder="1" applyAlignment="1">
      <alignment horizontal="center"/>
    </xf>
    <xf numFmtId="43" fontId="1" fillId="0" borderId="0" xfId="0" applyNumberFormat="1" applyFont="1"/>
    <xf numFmtId="0" fontId="5" fillId="0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left"/>
    </xf>
    <xf numFmtId="0" fontId="4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164" fontId="4" fillId="0" borderId="1" xfId="0" applyNumberFormat="1" applyFont="1" applyBorder="1" applyAlignment="1">
      <alignment vertical="center"/>
    </xf>
    <xf numFmtId="164" fontId="5" fillId="0" borderId="1" xfId="1" applyFont="1" applyBorder="1" applyAlignment="1">
      <alignment vertical="center"/>
    </xf>
    <xf numFmtId="0" fontId="5" fillId="0" borderId="0" xfId="2" applyFont="1" applyAlignment="1">
      <alignment horizontal="right"/>
    </xf>
    <xf numFmtId="164" fontId="5" fillId="0" borderId="1" xfId="1" applyFont="1" applyBorder="1" applyAlignment="1">
      <alignment horizontal="right" vertical="center"/>
    </xf>
    <xf numFmtId="0" fontId="7" fillId="0" borderId="0" xfId="0" applyFont="1"/>
    <xf numFmtId="0" fontId="7" fillId="0" borderId="0" xfId="2" applyFont="1" applyAlignment="1">
      <alignment horizontal="right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164" fontId="5" fillId="0" borderId="4" xfId="1" applyFont="1" applyBorder="1" applyAlignment="1">
      <alignment horizontal="center" vertical="center"/>
    </xf>
    <xf numFmtId="164" fontId="5" fillId="0" borderId="4" xfId="1" applyFont="1" applyBorder="1" applyAlignment="1">
      <alignment horizontal="right" vertical="center"/>
    </xf>
    <xf numFmtId="0" fontId="1" fillId="0" borderId="7" xfId="0" applyFont="1" applyFill="1" applyBorder="1" applyAlignment="1">
      <alignment wrapText="1"/>
    </xf>
    <xf numFmtId="0" fontId="1" fillId="0" borderId="0" xfId="0" applyFont="1" applyAlignment="1">
      <alignment horizontal="left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164" fontId="5" fillId="0" borderId="3" xfId="1" applyFont="1" applyBorder="1" applyAlignment="1">
      <alignment horizontal="right" vertical="center"/>
    </xf>
    <xf numFmtId="164" fontId="5" fillId="0" borderId="4" xfId="1" applyFont="1" applyBorder="1" applyAlignment="1">
      <alignment horizontal="right" vertical="center"/>
    </xf>
    <xf numFmtId="164" fontId="5" fillId="0" borderId="3" xfId="1" applyFont="1" applyBorder="1" applyAlignment="1">
      <alignment horizontal="center" vertical="center"/>
    </xf>
    <xf numFmtId="164" fontId="5" fillId="0" borderId="4" xfId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164" fontId="5" fillId="0" borderId="2" xfId="1" applyFont="1" applyBorder="1" applyAlignment="1">
      <alignment horizontal="right" vertical="center"/>
    </xf>
    <xf numFmtId="164" fontId="5" fillId="0" borderId="2" xfId="1" applyFont="1" applyBorder="1" applyAlignment="1">
      <alignment horizontal="center" vertical="center"/>
    </xf>
    <xf numFmtId="0" fontId="1" fillId="0" borderId="0" xfId="0" applyFont="1" applyAlignment="1">
      <alignment horizontal="right"/>
    </xf>
    <xf numFmtId="0" fontId="3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</cellXfs>
  <cellStyles count="3">
    <cellStyle name="Обычный" xfId="0" builtinId="0"/>
    <cellStyle name="Обычный 2" xfId="2"/>
    <cellStyle name="Финансовый" xfId="1" builtinId="3"/>
  </cellStyles>
  <dxfs count="0"/>
  <tableStyles count="0" defaultTableStyle="TableStyleMedium2" defaultPivotStyle="PivotStyleLight16"/>
  <colors>
    <mruColors>
      <color rgb="FF993366"/>
      <color rgb="FF009999"/>
      <color rgb="FF0066FF"/>
      <color rgb="FF008080"/>
      <color rgb="FF0000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91"/>
  <sheetViews>
    <sheetView tabSelected="1" topLeftCell="A58" zoomScaleNormal="100" workbookViewId="0">
      <selection activeCell="E91" sqref="E91"/>
    </sheetView>
  </sheetViews>
  <sheetFormatPr defaultRowHeight="15.75" x14ac:dyDescent="0.25"/>
  <cols>
    <col min="1" max="1" width="44" style="1" customWidth="1"/>
    <col min="2" max="2" width="30.5703125" style="1" customWidth="1"/>
    <col min="3" max="3" width="64.28515625" style="1" customWidth="1"/>
    <col min="4" max="4" width="16.7109375" style="1" customWidth="1"/>
    <col min="5" max="5" width="22.28515625" style="1" customWidth="1"/>
    <col min="6" max="7" width="9.140625" style="1"/>
    <col min="8" max="9" width="17.85546875" style="1" bestFit="1" customWidth="1"/>
    <col min="10" max="16384" width="9.140625" style="1"/>
  </cols>
  <sheetData>
    <row r="1" spans="1:5" x14ac:dyDescent="0.25">
      <c r="E1" s="2" t="s">
        <v>71</v>
      </c>
    </row>
    <row r="2" spans="1:5" x14ac:dyDescent="0.25">
      <c r="C2" s="44" t="s">
        <v>56</v>
      </c>
      <c r="D2" s="44"/>
      <c r="E2" s="44"/>
    </row>
    <row r="3" spans="1:5" x14ac:dyDescent="0.25">
      <c r="C3" s="44" t="s">
        <v>57</v>
      </c>
      <c r="D3" s="44"/>
      <c r="E3" s="44"/>
    </row>
    <row r="5" spans="1:5" x14ac:dyDescent="0.25">
      <c r="E5" s="21" t="s">
        <v>90</v>
      </c>
    </row>
    <row r="6" spans="1:5" x14ac:dyDescent="0.25">
      <c r="C6" s="23"/>
      <c r="D6" s="23"/>
      <c r="E6" s="24"/>
    </row>
    <row r="8" spans="1:5" ht="104.25" customHeight="1" x14ac:dyDescent="0.25">
      <c r="A8" s="45" t="s">
        <v>55</v>
      </c>
      <c r="B8" s="45"/>
      <c r="C8" s="45"/>
      <c r="D8" s="45"/>
      <c r="E8" s="45"/>
    </row>
    <row r="9" spans="1:5" x14ac:dyDescent="0.25">
      <c r="A9" s="9"/>
      <c r="B9" s="9"/>
      <c r="C9" s="9"/>
      <c r="D9" s="9"/>
      <c r="E9" s="9"/>
    </row>
    <row r="10" spans="1:5" ht="67.5" customHeight="1" x14ac:dyDescent="0.25">
      <c r="A10" s="3" t="s">
        <v>0</v>
      </c>
      <c r="B10" s="18" t="s">
        <v>60</v>
      </c>
      <c r="C10" s="17" t="s">
        <v>63</v>
      </c>
      <c r="D10" s="17" t="s">
        <v>58</v>
      </c>
      <c r="E10" s="3" t="s">
        <v>61</v>
      </c>
    </row>
    <row r="11" spans="1:5" ht="31.5" customHeight="1" x14ac:dyDescent="0.25">
      <c r="A11" s="4" t="s">
        <v>2</v>
      </c>
      <c r="B11" s="46" t="s">
        <v>1</v>
      </c>
      <c r="C11" s="46" t="s">
        <v>59</v>
      </c>
      <c r="D11" s="38" t="s">
        <v>59</v>
      </c>
      <c r="E11" s="20">
        <v>814.69</v>
      </c>
    </row>
    <row r="12" spans="1:5" ht="31.5" x14ac:dyDescent="0.25">
      <c r="A12" s="4" t="s">
        <v>48</v>
      </c>
      <c r="B12" s="46"/>
      <c r="C12" s="46"/>
      <c r="D12" s="39"/>
      <c r="E12" s="20">
        <v>814.69</v>
      </c>
    </row>
    <row r="13" spans="1:5" ht="31.5" x14ac:dyDescent="0.25">
      <c r="A13" s="4" t="s">
        <v>43</v>
      </c>
      <c r="B13" s="46"/>
      <c r="C13" s="46"/>
      <c r="D13" s="40"/>
      <c r="E13" s="20">
        <v>814.69</v>
      </c>
    </row>
    <row r="14" spans="1:5" x14ac:dyDescent="0.25">
      <c r="A14" s="6" t="s">
        <v>28</v>
      </c>
      <c r="B14" s="7">
        <v>3</v>
      </c>
      <c r="C14" s="8" t="s">
        <v>59</v>
      </c>
      <c r="D14" s="8" t="s">
        <v>62</v>
      </c>
      <c r="E14" s="19">
        <f>SUM(E11:E13)</f>
        <v>2444.0700000000002</v>
      </c>
    </row>
    <row r="15" spans="1:5" x14ac:dyDescent="0.25">
      <c r="A15" s="9"/>
      <c r="B15" s="9"/>
      <c r="C15" s="9"/>
      <c r="D15" s="9"/>
      <c r="E15" s="9"/>
    </row>
    <row r="16" spans="1:5" ht="66" customHeight="1" x14ac:dyDescent="0.25">
      <c r="A16" s="3" t="s">
        <v>0</v>
      </c>
      <c r="B16" s="18" t="s">
        <v>60</v>
      </c>
      <c r="C16" s="17" t="s">
        <v>63</v>
      </c>
      <c r="D16" s="17" t="s">
        <v>58</v>
      </c>
      <c r="E16" s="3" t="s">
        <v>61</v>
      </c>
    </row>
    <row r="17" spans="1:5" ht="31.5" customHeight="1" x14ac:dyDescent="0.25">
      <c r="A17" s="15" t="s">
        <v>26</v>
      </c>
      <c r="B17" s="38" t="s">
        <v>44</v>
      </c>
      <c r="C17" s="27" t="s">
        <v>41</v>
      </c>
      <c r="D17" s="25">
        <v>1</v>
      </c>
      <c r="E17" s="5">
        <v>1629.37</v>
      </c>
    </row>
    <row r="18" spans="1:5" ht="31.5" x14ac:dyDescent="0.25">
      <c r="A18" s="15" t="s">
        <v>27</v>
      </c>
      <c r="B18" s="39"/>
      <c r="C18" s="27" t="s">
        <v>41</v>
      </c>
      <c r="D18" s="25">
        <v>1</v>
      </c>
      <c r="E18" s="5">
        <f>E17</f>
        <v>1629.37</v>
      </c>
    </row>
    <row r="19" spans="1:5" ht="31.5" x14ac:dyDescent="0.25">
      <c r="A19" s="15" t="s">
        <v>6</v>
      </c>
      <c r="B19" s="39"/>
      <c r="C19" s="27" t="s">
        <v>42</v>
      </c>
      <c r="D19" s="25">
        <v>1</v>
      </c>
      <c r="E19" s="5">
        <f>E18</f>
        <v>1629.37</v>
      </c>
    </row>
    <row r="20" spans="1:5" ht="31.5" x14ac:dyDescent="0.25">
      <c r="A20" s="15" t="s">
        <v>72</v>
      </c>
      <c r="B20" s="39"/>
      <c r="C20" s="27" t="s">
        <v>73</v>
      </c>
      <c r="D20" s="25">
        <v>1</v>
      </c>
      <c r="E20" s="22" t="s">
        <v>74</v>
      </c>
    </row>
    <row r="21" spans="1:5" ht="31.5" x14ac:dyDescent="0.25">
      <c r="A21" s="15" t="s">
        <v>5</v>
      </c>
      <c r="B21" s="39"/>
      <c r="C21" s="27" t="s">
        <v>41</v>
      </c>
      <c r="D21" s="25">
        <v>1</v>
      </c>
      <c r="E21" s="5">
        <f>E24</f>
        <v>1629.37</v>
      </c>
    </row>
    <row r="22" spans="1:5" ht="31.5" x14ac:dyDescent="0.25">
      <c r="A22" s="15" t="s">
        <v>53</v>
      </c>
      <c r="B22" s="39"/>
      <c r="C22" s="27" t="s">
        <v>41</v>
      </c>
      <c r="D22" s="25">
        <v>1</v>
      </c>
      <c r="E22" s="5">
        <f>E17</f>
        <v>1629.37</v>
      </c>
    </row>
    <row r="23" spans="1:5" ht="31.5" x14ac:dyDescent="0.25">
      <c r="A23" s="15" t="s">
        <v>54</v>
      </c>
      <c r="B23" s="39"/>
      <c r="C23" s="27" t="s">
        <v>29</v>
      </c>
      <c r="D23" s="25">
        <v>0.6</v>
      </c>
      <c r="E23" s="5">
        <v>977.62</v>
      </c>
    </row>
    <row r="24" spans="1:5" ht="31.5" x14ac:dyDescent="0.25">
      <c r="A24" s="15" t="s">
        <v>30</v>
      </c>
      <c r="B24" s="39"/>
      <c r="C24" s="27" t="s">
        <v>41</v>
      </c>
      <c r="D24" s="25">
        <v>1</v>
      </c>
      <c r="E24" s="5">
        <f>E18</f>
        <v>1629.37</v>
      </c>
    </row>
    <row r="25" spans="1:5" ht="31.5" x14ac:dyDescent="0.25">
      <c r="A25" s="15" t="s">
        <v>31</v>
      </c>
      <c r="B25" s="39"/>
      <c r="C25" s="27" t="s">
        <v>41</v>
      </c>
      <c r="D25" s="25">
        <v>1</v>
      </c>
      <c r="E25" s="5">
        <f>E24</f>
        <v>1629.37</v>
      </c>
    </row>
    <row r="26" spans="1:5" ht="31.5" x14ac:dyDescent="0.25">
      <c r="A26" s="15" t="s">
        <v>32</v>
      </c>
      <c r="B26" s="39"/>
      <c r="C26" s="27" t="s">
        <v>41</v>
      </c>
      <c r="D26" s="25">
        <v>1</v>
      </c>
      <c r="E26" s="5">
        <f>E25</f>
        <v>1629.37</v>
      </c>
    </row>
    <row r="27" spans="1:5" ht="31.5" x14ac:dyDescent="0.25">
      <c r="A27" s="15" t="s">
        <v>50</v>
      </c>
      <c r="B27" s="39"/>
      <c r="C27" s="27" t="s">
        <v>41</v>
      </c>
      <c r="D27" s="25">
        <v>1</v>
      </c>
      <c r="E27" s="5">
        <f>E24</f>
        <v>1629.37</v>
      </c>
    </row>
    <row r="28" spans="1:5" ht="31.5" x14ac:dyDescent="0.25">
      <c r="A28" s="15" t="s">
        <v>33</v>
      </c>
      <c r="B28" s="39"/>
      <c r="C28" s="27" t="s">
        <v>41</v>
      </c>
      <c r="D28" s="25">
        <v>1</v>
      </c>
      <c r="E28" s="5">
        <f>E27</f>
        <v>1629.37</v>
      </c>
    </row>
    <row r="29" spans="1:5" ht="31.5" x14ac:dyDescent="0.25">
      <c r="A29" s="15" t="s">
        <v>34</v>
      </c>
      <c r="B29" s="39"/>
      <c r="C29" s="27" t="s">
        <v>41</v>
      </c>
      <c r="D29" s="25">
        <v>1</v>
      </c>
      <c r="E29" s="5">
        <f>E28</f>
        <v>1629.37</v>
      </c>
    </row>
    <row r="30" spans="1:5" ht="47.25" x14ac:dyDescent="0.25">
      <c r="A30" s="15" t="s">
        <v>35</v>
      </c>
      <c r="B30" s="39"/>
      <c r="C30" s="27" t="s">
        <v>41</v>
      </c>
      <c r="D30" s="25">
        <v>1</v>
      </c>
      <c r="E30" s="5">
        <f>E29</f>
        <v>1629.37</v>
      </c>
    </row>
    <row r="31" spans="1:5" ht="31.5" x14ac:dyDescent="0.25">
      <c r="A31" s="15" t="s">
        <v>36</v>
      </c>
      <c r="B31" s="39"/>
      <c r="C31" s="27" t="s">
        <v>41</v>
      </c>
      <c r="D31" s="25">
        <v>1</v>
      </c>
      <c r="E31" s="5">
        <f>E32</f>
        <v>1629.37</v>
      </c>
    </row>
    <row r="32" spans="1:5" ht="31.5" x14ac:dyDescent="0.25">
      <c r="A32" s="15" t="s">
        <v>37</v>
      </c>
      <c r="B32" s="39"/>
      <c r="C32" s="27" t="s">
        <v>41</v>
      </c>
      <c r="D32" s="25">
        <v>1</v>
      </c>
      <c r="E32" s="5">
        <f>E48</f>
        <v>1629.37</v>
      </c>
    </row>
    <row r="33" spans="1:5" ht="31.5" x14ac:dyDescent="0.25">
      <c r="A33" s="15" t="s">
        <v>38</v>
      </c>
      <c r="B33" s="39"/>
      <c r="C33" s="27" t="s">
        <v>29</v>
      </c>
      <c r="D33" s="25">
        <v>0.6</v>
      </c>
      <c r="E33" s="5">
        <f>E23</f>
        <v>977.62</v>
      </c>
    </row>
    <row r="34" spans="1:5" ht="31.5" x14ac:dyDescent="0.25">
      <c r="A34" s="15" t="s">
        <v>39</v>
      </c>
      <c r="B34" s="39"/>
      <c r="C34" s="27" t="s">
        <v>29</v>
      </c>
      <c r="D34" s="25">
        <v>0.6</v>
      </c>
      <c r="E34" s="5">
        <f>E23</f>
        <v>977.62</v>
      </c>
    </row>
    <row r="35" spans="1:5" ht="31.5" x14ac:dyDescent="0.25">
      <c r="A35" s="15" t="s">
        <v>40</v>
      </c>
      <c r="B35" s="39"/>
      <c r="C35" s="27" t="s">
        <v>41</v>
      </c>
      <c r="D35" s="25">
        <v>1</v>
      </c>
      <c r="E35" s="5">
        <f>E32</f>
        <v>1629.37</v>
      </c>
    </row>
    <row r="36" spans="1:5" ht="31.5" x14ac:dyDescent="0.25">
      <c r="A36" s="32" t="s">
        <v>7</v>
      </c>
      <c r="B36" s="39"/>
      <c r="C36" s="27" t="s">
        <v>75</v>
      </c>
      <c r="D36" s="25">
        <v>1</v>
      </c>
      <c r="E36" s="36" t="s">
        <v>82</v>
      </c>
    </row>
    <row r="37" spans="1:5" ht="31.5" x14ac:dyDescent="0.25">
      <c r="A37" s="41"/>
      <c r="B37" s="39"/>
      <c r="C37" s="27" t="s">
        <v>83</v>
      </c>
      <c r="D37" s="25" t="s">
        <v>67</v>
      </c>
      <c r="E37" s="43"/>
    </row>
    <row r="38" spans="1:5" ht="31.5" x14ac:dyDescent="0.25">
      <c r="A38" s="33"/>
      <c r="B38" s="39"/>
      <c r="C38" s="27" t="s">
        <v>84</v>
      </c>
      <c r="D38" s="25">
        <v>1</v>
      </c>
      <c r="E38" s="37"/>
    </row>
    <row r="39" spans="1:5" ht="31.5" x14ac:dyDescent="0.25">
      <c r="A39" s="32" t="s">
        <v>8</v>
      </c>
      <c r="B39" s="39"/>
      <c r="C39" s="27" t="s">
        <v>85</v>
      </c>
      <c r="D39" s="25">
        <v>0.6</v>
      </c>
      <c r="E39" s="36" t="s">
        <v>91</v>
      </c>
    </row>
    <row r="40" spans="1:5" ht="31.5" x14ac:dyDescent="0.25">
      <c r="A40" s="41"/>
      <c r="B40" s="39"/>
      <c r="C40" s="27" t="s">
        <v>92</v>
      </c>
      <c r="D40" s="25" t="s">
        <v>67</v>
      </c>
      <c r="E40" s="43"/>
    </row>
    <row r="41" spans="1:5" ht="31.5" x14ac:dyDescent="0.25">
      <c r="A41" s="33"/>
      <c r="B41" s="39"/>
      <c r="C41" s="27" t="s">
        <v>93</v>
      </c>
      <c r="D41" s="25">
        <v>1</v>
      </c>
      <c r="E41" s="37"/>
    </row>
    <row r="42" spans="1:5" ht="31.5" x14ac:dyDescent="0.25">
      <c r="A42" s="32" t="s">
        <v>9</v>
      </c>
      <c r="B42" s="39"/>
      <c r="C42" s="27" t="s">
        <v>65</v>
      </c>
      <c r="D42" s="25">
        <v>1</v>
      </c>
      <c r="E42" s="34" t="s">
        <v>70</v>
      </c>
    </row>
    <row r="43" spans="1:5" ht="31.5" x14ac:dyDescent="0.25">
      <c r="A43" s="41"/>
      <c r="B43" s="39"/>
      <c r="C43" s="27" t="s">
        <v>66</v>
      </c>
      <c r="D43" s="25" t="s">
        <v>67</v>
      </c>
      <c r="E43" s="42"/>
    </row>
    <row r="44" spans="1:5" ht="31.5" x14ac:dyDescent="0.25">
      <c r="A44" s="33"/>
      <c r="B44" s="39"/>
      <c r="C44" s="27" t="s">
        <v>64</v>
      </c>
      <c r="D44" s="25">
        <v>1</v>
      </c>
      <c r="E44" s="35"/>
    </row>
    <row r="45" spans="1:5" ht="31.5" x14ac:dyDescent="0.25">
      <c r="A45" s="32" t="s">
        <v>10</v>
      </c>
      <c r="B45" s="39"/>
      <c r="C45" s="27" t="s">
        <v>86</v>
      </c>
      <c r="D45" s="25">
        <v>1</v>
      </c>
      <c r="E45" s="36" t="s">
        <v>94</v>
      </c>
    </row>
    <row r="46" spans="1:5" ht="31.5" x14ac:dyDescent="0.25">
      <c r="A46" s="41"/>
      <c r="B46" s="39"/>
      <c r="C46" s="27" t="s">
        <v>92</v>
      </c>
      <c r="D46" s="25" t="s">
        <v>67</v>
      </c>
      <c r="E46" s="43"/>
    </row>
    <row r="47" spans="1:5" ht="31.5" x14ac:dyDescent="0.25">
      <c r="A47" s="33"/>
      <c r="B47" s="39"/>
      <c r="C47" s="27" t="s">
        <v>93</v>
      </c>
      <c r="D47" s="25">
        <v>1</v>
      </c>
      <c r="E47" s="37"/>
    </row>
    <row r="48" spans="1:5" ht="31.5" x14ac:dyDescent="0.25">
      <c r="A48" s="15" t="s">
        <v>3</v>
      </c>
      <c r="B48" s="39"/>
      <c r="C48" s="27" t="s">
        <v>41</v>
      </c>
      <c r="D48" s="25">
        <v>1</v>
      </c>
      <c r="E48" s="5">
        <f>E18</f>
        <v>1629.37</v>
      </c>
    </row>
    <row r="49" spans="1:9" ht="31.5" x14ac:dyDescent="0.25">
      <c r="A49" s="15" t="s">
        <v>4</v>
      </c>
      <c r="B49" s="39"/>
      <c r="C49" s="27" t="s">
        <v>29</v>
      </c>
      <c r="D49" s="25">
        <v>0.6</v>
      </c>
      <c r="E49" s="5">
        <f>E23</f>
        <v>977.62</v>
      </c>
    </row>
    <row r="50" spans="1:9" ht="31.5" x14ac:dyDescent="0.25">
      <c r="A50" s="32" t="s">
        <v>49</v>
      </c>
      <c r="B50" s="39"/>
      <c r="C50" s="27" t="s">
        <v>95</v>
      </c>
      <c r="D50" s="25">
        <v>0.6</v>
      </c>
      <c r="E50" s="36" t="s">
        <v>96</v>
      </c>
    </row>
    <row r="51" spans="1:9" ht="31.5" x14ac:dyDescent="0.25">
      <c r="A51" s="41"/>
      <c r="B51" s="39"/>
      <c r="C51" s="27" t="s">
        <v>97</v>
      </c>
      <c r="D51" s="25" t="s">
        <v>67</v>
      </c>
      <c r="E51" s="43"/>
    </row>
    <row r="52" spans="1:9" ht="31.5" x14ac:dyDescent="0.25">
      <c r="A52" s="33"/>
      <c r="B52" s="39"/>
      <c r="C52" s="27" t="s">
        <v>98</v>
      </c>
      <c r="D52" s="25">
        <v>0.6</v>
      </c>
      <c r="E52" s="37"/>
    </row>
    <row r="53" spans="1:9" ht="31.5" x14ac:dyDescent="0.25">
      <c r="A53" s="15" t="s">
        <v>52</v>
      </c>
      <c r="B53" s="39"/>
      <c r="C53" s="27" t="s">
        <v>41</v>
      </c>
      <c r="D53" s="25">
        <v>1</v>
      </c>
      <c r="E53" s="5">
        <f>E17</f>
        <v>1629.37</v>
      </c>
    </row>
    <row r="54" spans="1:9" ht="31.5" x14ac:dyDescent="0.25">
      <c r="A54" s="15" t="s">
        <v>99</v>
      </c>
      <c r="B54" s="39"/>
      <c r="C54" s="27" t="s">
        <v>100</v>
      </c>
      <c r="D54" s="25">
        <v>0.6</v>
      </c>
      <c r="E54" s="5" t="s">
        <v>101</v>
      </c>
    </row>
    <row r="55" spans="1:9" ht="31.5" x14ac:dyDescent="0.25">
      <c r="A55" s="15" t="s">
        <v>11</v>
      </c>
      <c r="B55" s="39"/>
      <c r="C55" s="27" t="s">
        <v>41</v>
      </c>
      <c r="D55" s="25">
        <v>1</v>
      </c>
      <c r="E55" s="5">
        <f>E48</f>
        <v>1629.37</v>
      </c>
    </row>
    <row r="56" spans="1:9" ht="31.5" x14ac:dyDescent="0.25">
      <c r="A56" s="32" t="s">
        <v>13</v>
      </c>
      <c r="B56" s="39"/>
      <c r="C56" s="27" t="s">
        <v>76</v>
      </c>
      <c r="D56" s="25">
        <v>1</v>
      </c>
      <c r="E56" s="34" t="s">
        <v>77</v>
      </c>
      <c r="H56" s="14"/>
      <c r="I56" s="14"/>
    </row>
    <row r="57" spans="1:9" ht="31.5" x14ac:dyDescent="0.25">
      <c r="A57" s="33"/>
      <c r="B57" s="39"/>
      <c r="C57" s="27" t="s">
        <v>78</v>
      </c>
      <c r="D57" s="25" t="s">
        <v>67</v>
      </c>
      <c r="E57" s="35"/>
      <c r="H57" s="14"/>
    </row>
    <row r="58" spans="1:9" ht="31.5" x14ac:dyDescent="0.25">
      <c r="A58" s="32" t="s">
        <v>14</v>
      </c>
      <c r="B58" s="39"/>
      <c r="C58" s="26" t="s">
        <v>102</v>
      </c>
      <c r="D58" s="25">
        <v>1</v>
      </c>
      <c r="E58" s="36" t="s">
        <v>103</v>
      </c>
    </row>
    <row r="59" spans="1:9" ht="31.5" x14ac:dyDescent="0.25">
      <c r="A59" s="33"/>
      <c r="B59" s="39"/>
      <c r="C59" s="26" t="s">
        <v>100</v>
      </c>
      <c r="D59" s="25" t="s">
        <v>67</v>
      </c>
      <c r="E59" s="37"/>
    </row>
    <row r="60" spans="1:9" ht="31.5" x14ac:dyDescent="0.25">
      <c r="A60" s="15" t="s">
        <v>15</v>
      </c>
      <c r="B60" s="39"/>
      <c r="C60" s="27" t="s">
        <v>41</v>
      </c>
      <c r="D60" s="25">
        <v>1</v>
      </c>
      <c r="E60" s="28">
        <f>E17</f>
        <v>1629.37</v>
      </c>
    </row>
    <row r="61" spans="1:9" ht="31.5" x14ac:dyDescent="0.25">
      <c r="A61" s="15" t="s">
        <v>16</v>
      </c>
      <c r="B61" s="39"/>
      <c r="C61" s="27" t="s">
        <v>41</v>
      </c>
      <c r="D61" s="25">
        <v>1</v>
      </c>
      <c r="E61" s="5">
        <f>E55</f>
        <v>1629.37</v>
      </c>
    </row>
    <row r="62" spans="1:9" ht="31.5" customHeight="1" x14ac:dyDescent="0.25">
      <c r="A62" s="15" t="s">
        <v>17</v>
      </c>
      <c r="B62" s="39"/>
      <c r="C62" s="27" t="s">
        <v>29</v>
      </c>
      <c r="D62" s="25">
        <v>0.6</v>
      </c>
      <c r="E62" s="28">
        <f>E23</f>
        <v>977.62</v>
      </c>
    </row>
    <row r="63" spans="1:9" ht="31.5" x14ac:dyDescent="0.25">
      <c r="A63" s="15" t="s">
        <v>18</v>
      </c>
      <c r="B63" s="39"/>
      <c r="C63" s="27" t="s">
        <v>29</v>
      </c>
      <c r="D63" s="25">
        <v>0.6</v>
      </c>
      <c r="E63" s="28">
        <f>E23</f>
        <v>977.62</v>
      </c>
    </row>
    <row r="64" spans="1:9" ht="31.5" x14ac:dyDescent="0.25">
      <c r="A64" s="15" t="s">
        <v>45</v>
      </c>
      <c r="B64" s="39"/>
      <c r="C64" s="27" t="s">
        <v>29</v>
      </c>
      <c r="D64" s="25">
        <v>0.6</v>
      </c>
      <c r="E64" s="28">
        <f>E63</f>
        <v>977.62</v>
      </c>
    </row>
    <row r="65" spans="1:5" ht="31.5" x14ac:dyDescent="0.25">
      <c r="A65" s="15" t="s">
        <v>19</v>
      </c>
      <c r="B65" s="39"/>
      <c r="C65" s="27" t="s">
        <v>41</v>
      </c>
      <c r="D65" s="25">
        <v>1</v>
      </c>
      <c r="E65" s="5">
        <f>E61</f>
        <v>1629.37</v>
      </c>
    </row>
    <row r="66" spans="1:5" ht="31.5" x14ac:dyDescent="0.25">
      <c r="A66" s="15" t="s">
        <v>20</v>
      </c>
      <c r="B66" s="39"/>
      <c r="C66" s="27" t="s">
        <v>29</v>
      </c>
      <c r="D66" s="25">
        <v>0.6</v>
      </c>
      <c r="E66" s="5">
        <f>E23</f>
        <v>977.62</v>
      </c>
    </row>
    <row r="67" spans="1:5" ht="31.5" x14ac:dyDescent="0.25">
      <c r="A67" s="15" t="s">
        <v>21</v>
      </c>
      <c r="B67" s="39"/>
      <c r="C67" s="27" t="s">
        <v>29</v>
      </c>
      <c r="D67" s="25">
        <v>0.6</v>
      </c>
      <c r="E67" s="28">
        <f>E64</f>
        <v>977.62</v>
      </c>
    </row>
    <row r="68" spans="1:5" ht="31.5" customHeight="1" x14ac:dyDescent="0.25">
      <c r="A68" s="15" t="s">
        <v>22</v>
      </c>
      <c r="B68" s="39"/>
      <c r="C68" s="27" t="s">
        <v>41</v>
      </c>
      <c r="D68" s="25">
        <v>1</v>
      </c>
      <c r="E68" s="5">
        <f>E48</f>
        <v>1629.37</v>
      </c>
    </row>
    <row r="69" spans="1:5" ht="31.5" customHeight="1" x14ac:dyDescent="0.25">
      <c r="A69" s="15" t="s">
        <v>23</v>
      </c>
      <c r="B69" s="39"/>
      <c r="C69" s="26" t="s">
        <v>41</v>
      </c>
      <c r="D69" s="25">
        <v>1</v>
      </c>
      <c r="E69" s="28">
        <f>E17</f>
        <v>1629.37</v>
      </c>
    </row>
    <row r="70" spans="1:5" ht="29.25" customHeight="1" x14ac:dyDescent="0.25">
      <c r="A70" s="15" t="s">
        <v>51</v>
      </c>
      <c r="B70" s="39"/>
      <c r="C70" s="26" t="s">
        <v>41</v>
      </c>
      <c r="D70" s="25">
        <v>1</v>
      </c>
      <c r="E70" s="28">
        <f>E17</f>
        <v>1629.37</v>
      </c>
    </row>
    <row r="71" spans="1:5" ht="31.5" x14ac:dyDescent="0.25">
      <c r="A71" s="30" t="s">
        <v>87</v>
      </c>
      <c r="B71" s="40"/>
      <c r="C71" s="27" t="s">
        <v>88</v>
      </c>
      <c r="D71" s="25">
        <v>0.6</v>
      </c>
      <c r="E71" s="28" t="s">
        <v>89</v>
      </c>
    </row>
    <row r="72" spans="1:5" x14ac:dyDescent="0.25">
      <c r="A72" s="16" t="s">
        <v>28</v>
      </c>
      <c r="B72" s="7">
        <v>43</v>
      </c>
      <c r="C72" s="7" t="s">
        <v>104</v>
      </c>
      <c r="D72" s="7" t="s">
        <v>62</v>
      </c>
      <c r="E72" s="10">
        <v>56862.76</v>
      </c>
    </row>
    <row r="73" spans="1:5" x14ac:dyDescent="0.25">
      <c r="A73" s="9"/>
      <c r="B73" s="9"/>
      <c r="C73" s="9"/>
      <c r="D73" s="9"/>
      <c r="E73" s="9"/>
    </row>
    <row r="74" spans="1:5" ht="15.75" customHeight="1" x14ac:dyDescent="0.25">
      <c r="A74" s="3" t="s">
        <v>0</v>
      </c>
      <c r="B74" s="18" t="s">
        <v>60</v>
      </c>
      <c r="C74" s="17" t="s">
        <v>63</v>
      </c>
      <c r="D74" s="17" t="s">
        <v>58</v>
      </c>
      <c r="E74" s="3" t="s">
        <v>61</v>
      </c>
    </row>
    <row r="75" spans="1:5" ht="31.5" x14ac:dyDescent="0.25">
      <c r="A75" s="4" t="s">
        <v>12</v>
      </c>
      <c r="B75" s="38" t="s">
        <v>46</v>
      </c>
      <c r="C75" s="26" t="s">
        <v>41</v>
      </c>
      <c r="D75" s="25">
        <v>1</v>
      </c>
      <c r="E75" s="28">
        <v>2581.1999999999998</v>
      </c>
    </row>
    <row r="76" spans="1:5" ht="31.5" x14ac:dyDescent="0.25">
      <c r="A76" s="38" t="s">
        <v>47</v>
      </c>
      <c r="B76" s="39"/>
      <c r="C76" s="26" t="s">
        <v>102</v>
      </c>
      <c r="D76" s="25">
        <v>1</v>
      </c>
      <c r="E76" s="36" t="s">
        <v>105</v>
      </c>
    </row>
    <row r="77" spans="1:5" ht="15.75" customHeight="1" x14ac:dyDescent="0.25">
      <c r="A77" s="40"/>
      <c r="B77" s="39"/>
      <c r="C77" s="26" t="s">
        <v>100</v>
      </c>
      <c r="D77" s="25" t="s">
        <v>67</v>
      </c>
      <c r="E77" s="37"/>
    </row>
    <row r="78" spans="1:5" ht="15.75" customHeight="1" x14ac:dyDescent="0.25">
      <c r="A78" s="4" t="s">
        <v>79</v>
      </c>
      <c r="B78" s="40"/>
      <c r="C78" s="26" t="s">
        <v>80</v>
      </c>
      <c r="D78" s="25">
        <v>1</v>
      </c>
      <c r="E78" s="29" t="s">
        <v>81</v>
      </c>
    </row>
    <row r="79" spans="1:5" x14ac:dyDescent="0.25">
      <c r="A79" s="16" t="s">
        <v>28</v>
      </c>
      <c r="B79" s="7">
        <v>3</v>
      </c>
      <c r="C79" s="7" t="s">
        <v>106</v>
      </c>
      <c r="D79" s="7" t="s">
        <v>62</v>
      </c>
      <c r="E79" s="10">
        <f>SUM(E75:E78)+1371.93+2404.41</f>
        <v>6357.54</v>
      </c>
    </row>
    <row r="80" spans="1:5" x14ac:dyDescent="0.25">
      <c r="A80" s="9"/>
      <c r="B80" s="9"/>
      <c r="C80" s="9"/>
      <c r="D80" s="9"/>
      <c r="E80" s="9"/>
    </row>
    <row r="81" spans="1:5" ht="63" x14ac:dyDescent="0.25">
      <c r="A81" s="3" t="s">
        <v>0</v>
      </c>
      <c r="B81" s="18" t="s">
        <v>60</v>
      </c>
      <c r="C81" s="17" t="s">
        <v>63</v>
      </c>
      <c r="D81" s="17" t="s">
        <v>58</v>
      </c>
      <c r="E81" s="3" t="s">
        <v>61</v>
      </c>
    </row>
    <row r="82" spans="1:5" ht="63" x14ac:dyDescent="0.25">
      <c r="A82" s="4" t="s">
        <v>24</v>
      </c>
      <c r="B82" s="11" t="s">
        <v>25</v>
      </c>
      <c r="C82" s="26" t="s">
        <v>59</v>
      </c>
      <c r="D82" s="25" t="s">
        <v>59</v>
      </c>
      <c r="E82" s="5">
        <v>2898.48</v>
      </c>
    </row>
    <row r="83" spans="1:5" x14ac:dyDescent="0.25">
      <c r="A83" s="12" t="s">
        <v>28</v>
      </c>
      <c r="B83" s="13">
        <v>1</v>
      </c>
      <c r="C83" s="7" t="s">
        <v>59</v>
      </c>
      <c r="D83" s="7" t="s">
        <v>62</v>
      </c>
      <c r="E83" s="10">
        <f>SUM(E82:E82)</f>
        <v>2898.48</v>
      </c>
    </row>
    <row r="85" spans="1:5" x14ac:dyDescent="0.25">
      <c r="A85" s="31" t="s">
        <v>68</v>
      </c>
      <c r="B85" s="31"/>
      <c r="C85" s="31"/>
      <c r="D85" s="31"/>
      <c r="E85" s="31"/>
    </row>
    <row r="87" spans="1:5" x14ac:dyDescent="0.25">
      <c r="A87" s="1" t="s">
        <v>69</v>
      </c>
      <c r="E87" s="14"/>
    </row>
    <row r="89" spans="1:5" x14ac:dyDescent="0.25">
      <c r="A89" s="1" t="s">
        <v>107</v>
      </c>
      <c r="E89" s="14"/>
    </row>
    <row r="91" spans="1:5" x14ac:dyDescent="0.25">
      <c r="E91" s="14"/>
    </row>
  </sheetData>
  <mergeCells count="25">
    <mergeCell ref="A36:A38"/>
    <mergeCell ref="E36:E38"/>
    <mergeCell ref="B17:B71"/>
    <mergeCell ref="A39:A41"/>
    <mergeCell ref="E39:E41"/>
    <mergeCell ref="C2:E2"/>
    <mergeCell ref="C3:E3"/>
    <mergeCell ref="A8:E8"/>
    <mergeCell ref="B11:B13"/>
    <mergeCell ref="C11:C13"/>
    <mergeCell ref="D11:D13"/>
    <mergeCell ref="A42:A44"/>
    <mergeCell ref="E42:E44"/>
    <mergeCell ref="A45:A47"/>
    <mergeCell ref="E45:E47"/>
    <mergeCell ref="A50:A52"/>
    <mergeCell ref="E50:E52"/>
    <mergeCell ref="A85:E85"/>
    <mergeCell ref="A56:A57"/>
    <mergeCell ref="E56:E57"/>
    <mergeCell ref="A58:A59"/>
    <mergeCell ref="E58:E59"/>
    <mergeCell ref="B75:B78"/>
    <mergeCell ref="A76:A77"/>
    <mergeCell ref="E76:E77"/>
  </mergeCells>
  <pageMargins left="3.937007874015748E-2" right="3.937007874015748E-2" top="3.937007874015748E-2" bottom="3.937007874015748E-2" header="3.937007874015748E-2" footer="3.937007874015748E-2"/>
  <pageSetup paperSize="9" scale="57" fitToHeight="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Лист3</vt:lpstr>
      <vt:lpstr>Лист3!Заголовки_для_печати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Войцева Елена Александровна</dc:creator>
  <cp:lastModifiedBy>Войцева Елена Александровна</cp:lastModifiedBy>
  <cp:lastPrinted>2022-06-21T23:36:09Z</cp:lastPrinted>
  <dcterms:created xsi:type="dcterms:W3CDTF">2019-12-21T02:12:30Z</dcterms:created>
  <dcterms:modified xsi:type="dcterms:W3CDTF">2022-12-23T01:28:42Z</dcterms:modified>
</cp:coreProperties>
</file>